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20241226_0040D\Documents\スケジュール\20250404\"/>
    </mc:Choice>
  </mc:AlternateContent>
  <xr:revisionPtr revIDLastSave="0" documentId="13_ncr:1_{CFA76F8D-AFAB-4948-810C-349CCFB0DF37}" xr6:coauthVersionLast="47" xr6:coauthVersionMax="47" xr10:uidLastSave="{00000000-0000-0000-0000-000000000000}"/>
  <bookViews>
    <workbookView xWindow="8310" yWindow="2925" windowWidth="19875" windowHeight="12180" xr2:uid="{DF834D97-BE2E-4001-9584-ECA0EFD5A3E6}"/>
  </bookViews>
  <sheets>
    <sheet name="Sheet1" sheetId="1" r:id="rId1"/>
  </sheets>
  <externalReferences>
    <externalReference r:id="rId2"/>
  </externalReferences>
  <definedNames>
    <definedName name="nxt_dt">[1]設定!$A$2</definedName>
    <definedName name="upd_dt">[1]設定!$A$1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I11" i="1" s="1"/>
  <c r="G11" i="1" s="1"/>
  <c r="C11" i="1" s="1"/>
  <c r="G9" i="1"/>
  <c r="C9" i="1" s="1"/>
  <c r="G8" i="1"/>
  <c r="C8" i="1" s="1"/>
  <c r="H7" i="1"/>
  <c r="C7" i="1" s="1"/>
  <c r="J2" i="1"/>
  <c r="J1" i="1"/>
  <c r="E7" i="1" l="1"/>
  <c r="I12" i="1"/>
  <c r="G12" i="1" s="1"/>
  <c r="C12" i="1" s="1"/>
  <c r="H10" i="1"/>
  <c r="I13" i="1"/>
  <c r="I16" i="1" s="1"/>
  <c r="I15" i="1" l="1"/>
  <c r="G15" i="1" s="1"/>
  <c r="C15" i="1" s="1"/>
  <c r="H13" i="1"/>
  <c r="I14" i="1"/>
  <c r="G14" i="1" s="1"/>
  <c r="C14" i="1" s="1"/>
  <c r="E10" i="1"/>
  <c r="C10" i="1"/>
  <c r="E13" i="1" l="1"/>
  <c r="C13" i="1"/>
  <c r="H16" i="1"/>
  <c r="I18" i="1"/>
  <c r="G18" i="1" s="1"/>
  <c r="C18" i="1" s="1"/>
  <c r="I17" i="1"/>
  <c r="G17" i="1" s="1"/>
  <c r="C17" i="1" s="1"/>
  <c r="I19" i="1"/>
  <c r="I21" i="1" l="1"/>
  <c r="G21" i="1" s="1"/>
  <c r="C21" i="1" s="1"/>
  <c r="I20" i="1"/>
  <c r="G20" i="1" s="1"/>
  <c r="C20" i="1" s="1"/>
  <c r="H19" i="1"/>
  <c r="E16" i="1"/>
  <c r="C16" i="1"/>
  <c r="E19" i="1" l="1"/>
  <c r="C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120504</author>
    <author>SLX080103</author>
  </authors>
  <commentList>
    <comment ref="I7" authorId="0" shapeId="0" xr:uid="{7061555B-08C1-4AF0-90FA-CD7C4B8E118E}">
      <text>
        <r>
          <rPr>
            <b/>
            <sz val="14"/>
            <color indexed="10"/>
            <rFont val="ＭＳ Ｐゴシック"/>
            <family val="3"/>
            <charset val="128"/>
          </rPr>
          <t>入港日入力。
以下自動で計算されます。</t>
        </r>
      </text>
    </comment>
    <comment ref="B8" authorId="1" shapeId="0" xr:uid="{06D125DB-5C19-4B4E-A7FD-DA6E15CF3DD2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9" authorId="1" shapeId="0" xr:uid="{6F91681F-D449-4DA3-A644-A515588B54A2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0" authorId="1" shapeId="0" xr:uid="{0EE3E88B-D10F-461D-BEF3-201846BEE8DB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1" authorId="1" shapeId="0" xr:uid="{ECEE8192-1732-4A82-8931-D93A2133EB20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3" authorId="1" shapeId="0" xr:uid="{D1381716-FC36-4F80-86C8-5D26AC3973F2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6" authorId="1" shapeId="0" xr:uid="{3FD0E573-0ED2-469C-A7B6-CDADD0D94B31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9" authorId="1" shapeId="0" xr:uid="{3B304C9F-931A-4BBD-9406-030A7F664495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<sst xmlns="http://schemas.openxmlformats.org/spreadsheetml/2006/main" count="102" uniqueCount="44">
  <si>
    <t>更新日:</t>
    <rPh sb="0" eb="3">
      <t>コウシンビ</t>
    </rPh>
    <phoneticPr fontId="6"/>
  </si>
  <si>
    <t>次回更新予定日:</t>
    <rPh sb="0" eb="2">
      <t>ジカイ</t>
    </rPh>
    <rPh sb="2" eb="4">
      <t>コウシン</t>
    </rPh>
    <rPh sb="4" eb="7">
      <t>ヨテイビ</t>
    </rPh>
    <phoneticPr fontId="6"/>
  </si>
  <si>
    <t>≫青島/石島-下関</t>
    <rPh sb="1" eb="3">
      <t>チンタオ</t>
    </rPh>
    <rPh sb="4" eb="6">
      <t>イシジマ</t>
    </rPh>
    <rPh sb="7" eb="9">
      <t>シモノセキ</t>
    </rPh>
    <phoneticPr fontId="24"/>
  </si>
  <si>
    <t>便名</t>
    <rPh sb="0" eb="2">
      <t>ビンメイ</t>
    </rPh>
    <phoneticPr fontId="0"/>
  </si>
  <si>
    <t>青島カット日</t>
    <rPh sb="0" eb="2">
      <t>チンタオ</t>
    </rPh>
    <rPh sb="5" eb="6">
      <t>ビ</t>
    </rPh>
    <phoneticPr fontId="0"/>
  </si>
  <si>
    <t>石島カット日</t>
    <rPh sb="0" eb="2">
      <t>イシジマ</t>
    </rPh>
    <rPh sb="5" eb="6">
      <t>ビ</t>
    </rPh>
    <phoneticPr fontId="0"/>
  </si>
  <si>
    <t>青島出港日</t>
    <rPh sb="0" eb="2">
      <t>チンタオ</t>
    </rPh>
    <rPh sb="2" eb="4">
      <t>シュッコウ</t>
    </rPh>
    <rPh sb="4" eb="5">
      <t>ビ</t>
    </rPh>
    <phoneticPr fontId="6"/>
  </si>
  <si>
    <t>石島出港日</t>
    <rPh sb="0" eb="2">
      <t>イシジマ</t>
    </rPh>
    <rPh sb="2" eb="4">
      <t>シュッコウ</t>
    </rPh>
    <rPh sb="4" eb="5">
      <t>ビ</t>
    </rPh>
    <phoneticPr fontId="6"/>
  </si>
  <si>
    <t>下関入港日</t>
    <rPh sb="0" eb="2">
      <t>シモノセキ</t>
    </rPh>
    <rPh sb="2" eb="5">
      <t>ニュウコウビ</t>
    </rPh>
    <phoneticPr fontId="0"/>
  </si>
  <si>
    <t>－</t>
  </si>
  <si>
    <t>-</t>
    <phoneticPr fontId="6"/>
  </si>
  <si>
    <t>ー</t>
    <phoneticPr fontId="6"/>
  </si>
  <si>
    <t>-</t>
  </si>
  <si>
    <t>*スケジュールは予告なく変更される場合がございます。最新動静につきましては弊社までお問い合わせください。</t>
    <rPh sb="42" eb="43">
      <t>ト</t>
    </rPh>
    <rPh sb="44" eb="45">
      <t>ア</t>
    </rPh>
    <phoneticPr fontId="0"/>
  </si>
  <si>
    <t>*ご納品場所により入港翌日着ができない場合がございますので、詳しくはお問い合わせください。</t>
    <rPh sb="35" eb="36">
      <t>ト</t>
    </rPh>
    <rPh sb="37" eb="38">
      <t>ア</t>
    </rPh>
    <phoneticPr fontId="0"/>
  </si>
  <si>
    <t>*土曜・日曜入港船にて当日通関・出荷の場合は金曜日夕方までに書類確認・出荷オーダーが必要です。</t>
    <rPh sb="4" eb="6">
      <t>ニチヨウ</t>
    </rPh>
    <phoneticPr fontId="0"/>
  </si>
  <si>
    <r>
      <t>*</t>
    </r>
    <r>
      <rPr>
        <b/>
        <u/>
        <sz val="8"/>
        <color indexed="10"/>
        <rFont val="Meiryo UI"/>
        <family val="3"/>
        <charset val="128"/>
      </rPr>
      <t>入港が日・祝日分の通関については、翌平日通関</t>
    </r>
    <r>
      <rPr>
        <sz val="8"/>
        <color indexed="48"/>
        <rFont val="Meiryo UI"/>
        <family val="3"/>
        <charset val="128"/>
      </rPr>
      <t>となります。</t>
    </r>
  </si>
  <si>
    <t>　　またその他祝日に当たる本船につきましても通常スケジュールと異なる旨、何卒ご了承下さい。</t>
    <rPh sb="6" eb="7">
      <t>タ</t>
    </rPh>
    <rPh sb="7" eb="9">
      <t>シュクジツ</t>
    </rPh>
    <rPh sb="10" eb="11">
      <t>ア</t>
    </rPh>
    <rPh sb="13" eb="14">
      <t>ホン</t>
    </rPh>
    <rPh sb="14" eb="15">
      <t>セン</t>
    </rPh>
    <rPh sb="22" eb="24">
      <t>ツウジョウ</t>
    </rPh>
    <rPh sb="31" eb="32">
      <t>コト</t>
    </rPh>
    <rPh sb="34" eb="35">
      <t>ムネ</t>
    </rPh>
    <rPh sb="36" eb="38">
      <t>ナニトゾ</t>
    </rPh>
    <rPh sb="39" eb="41">
      <t>リョウショウ</t>
    </rPh>
    <rPh sb="41" eb="42">
      <t>クダ</t>
    </rPh>
    <phoneticPr fontId="0"/>
  </si>
  <si>
    <t>≫青島代理店</t>
    <rPh sb="1" eb="3">
      <t>チンタオ</t>
    </rPh>
    <rPh sb="3" eb="6">
      <t>ダイリテン</t>
    </rPh>
    <phoneticPr fontId="0"/>
  </si>
  <si>
    <t>代理店名</t>
    <rPh sb="0" eb="3">
      <t>ダイリテン</t>
    </rPh>
    <rPh sb="3" eb="4">
      <t>メイ</t>
    </rPh>
    <phoneticPr fontId="0"/>
  </si>
  <si>
    <t>ASIAN LINK CO., LTD.. QINGDAO OFFICE</t>
    <phoneticPr fontId="0"/>
  </si>
  <si>
    <t>住所</t>
    <rPh sb="0" eb="2">
      <t>ジュウショ</t>
    </rPh>
    <phoneticPr fontId="0"/>
  </si>
  <si>
    <t>ROOM1512,BUILDING C ,WANKE CENTER,NO.2.SOUTH HEILONGJIANG LOAD,SHIBEI DISTRICT, QINGDAO,CHINA</t>
  </si>
  <si>
    <t>TEL, FAX</t>
    <phoneticPr fontId="0"/>
  </si>
  <si>
    <t xml:space="preserve">TEL: 0532-8576-7471 / 0532-8575-6644 　　FAX: 0532-8576-7481 / 0532-8571-9671  </t>
    <phoneticPr fontId="0"/>
  </si>
  <si>
    <t>E-mail</t>
    <phoneticPr fontId="0"/>
  </si>
  <si>
    <t>Attn</t>
    <phoneticPr fontId="0"/>
  </si>
  <si>
    <t>Mr. Ra ( HP:186-5321-1662 )　Ms. 金　銀花</t>
    <rPh sb="32" eb="33">
      <t>キン</t>
    </rPh>
    <rPh sb="34" eb="35">
      <t>ギン</t>
    </rPh>
    <rPh sb="35" eb="36">
      <t>ハナ</t>
    </rPh>
    <phoneticPr fontId="0"/>
  </si>
  <si>
    <t>≫お問い合わせ先</t>
    <rPh sb="2" eb="3">
      <t>ト</t>
    </rPh>
    <rPh sb="4" eb="5">
      <t>ア</t>
    </rPh>
    <rPh sb="7" eb="8">
      <t>サキ</t>
    </rPh>
    <phoneticPr fontId="0"/>
  </si>
  <si>
    <t>住所</t>
    <rPh sb="0" eb="2">
      <t>ジュウショ</t>
    </rPh>
    <phoneticPr fontId="6"/>
  </si>
  <si>
    <t>TEL</t>
    <phoneticPr fontId="6"/>
  </si>
  <si>
    <t>FAX</t>
    <phoneticPr fontId="6"/>
  </si>
  <si>
    <t>横浜本社</t>
    <rPh sb="0" eb="2">
      <t>ヨコハマ</t>
    </rPh>
    <rPh sb="2" eb="4">
      <t>ホンシャ</t>
    </rPh>
    <phoneticPr fontId="0"/>
  </si>
  <si>
    <t>〒220-6011 横浜市西区みなとみらい2-3-1クイーンズタワーA 11階</t>
    <phoneticPr fontId="0"/>
  </si>
  <si>
    <t>大阪支店</t>
    <rPh sb="0" eb="2">
      <t>オオサカ</t>
    </rPh>
    <rPh sb="2" eb="4">
      <t>シテン</t>
    </rPh>
    <phoneticPr fontId="0"/>
  </si>
  <si>
    <t>〒541-0052  大阪市中央区安土町1-8-15野村不動産大阪ビル 12階</t>
    <phoneticPr fontId="0"/>
  </si>
  <si>
    <t>名古屋支店</t>
    <rPh sb="0" eb="3">
      <t>ナゴヤ</t>
    </rPh>
    <rPh sb="3" eb="5">
      <t>シテン</t>
    </rPh>
    <phoneticPr fontId="0"/>
  </si>
  <si>
    <r>
      <t>〒460-0003  名古屋市中区錦2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>9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>27 NOF名古屋伏見ビル 8階</t>
    </r>
  </si>
  <si>
    <t>GUNSAN PEARL</t>
  </si>
  <si>
    <t>GUNSAN PEARL</t>
    <phoneticPr fontId="25"/>
  </si>
  <si>
    <t>NEW GOLDEN BRIDGE</t>
    <phoneticPr fontId="6"/>
  </si>
  <si>
    <t>青島/石島-下関 輸入特急便スケジュール</t>
  </si>
  <si>
    <t>050-5784-5703</t>
    <phoneticPr fontId="25"/>
  </si>
  <si>
    <t>045-682-5310</t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</si>
</sst>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&quot;更新日：&quot;m/d\(aaa\)"/>
    <numFmt numFmtId="177" formatCode="yyyy/mm/dd\(aaa\)"/>
    <numFmt numFmtId="178" formatCode="&quot;次回更新予定日：&quot;m/d\(aaa\)"/>
    <numFmt numFmtId="179" formatCode="yyyy/mm/d\(aaa\)"/>
    <numFmt numFmtId="180" formatCode="#&quot;E&quot;"/>
    <numFmt numFmtId="181" formatCode="m/d&quot; [&quot;aaa\]"/>
    <numFmt numFmtId="182" formatCode="&quot; &quot;hh:mm"/>
  </numFmts>
  <fonts count="26" x14ac:knownFonts="1">
    <font>
      <sz val="11"/>
      <color theme="1"/>
      <name val="游ゴシック"/>
      <family val="2"/>
      <scheme val="minor"/>
    </font>
    <font>
      <sz val="11"/>
      <color indexed="8"/>
      <name val="Meiryo UI"/>
      <family val="3"/>
      <charset val="128"/>
    </font>
    <font>
      <sz val="8"/>
      <color indexed="8"/>
      <name val="Meiryo UI"/>
      <family val="3"/>
      <charset val="128"/>
    </font>
    <font>
      <sz val="72"/>
      <color indexed="10"/>
      <name val="Meiryo UI"/>
      <family val="3"/>
      <charset val="128"/>
    </font>
    <font>
      <b/>
      <sz val="16"/>
      <color indexed="62"/>
      <name val="Meiryo UI"/>
      <family val="3"/>
      <charset val="128"/>
    </font>
    <font>
      <b/>
      <sz val="24"/>
      <name val="Meiryo UI"/>
      <family val="3"/>
      <charset val="128"/>
    </font>
    <font>
      <b/>
      <sz val="11"/>
      <color indexed="62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10"/>
      <name val="Meiryo UI"/>
      <family val="3"/>
      <charset val="128"/>
    </font>
    <font>
      <b/>
      <sz val="9"/>
      <color indexed="9"/>
      <name val="Meiryo UI"/>
      <family val="3"/>
      <charset val="128"/>
    </font>
    <font>
      <sz val="8"/>
      <name val="Meiryo UI"/>
      <family val="3"/>
      <charset val="128"/>
    </font>
    <font>
      <sz val="12"/>
      <color indexed="8"/>
      <name val="Meiryo UI"/>
      <family val="3"/>
      <charset val="128"/>
    </font>
    <font>
      <b/>
      <u/>
      <sz val="8"/>
      <color indexed="10"/>
      <name val="Meiryo UI"/>
      <family val="3"/>
      <charset val="128"/>
    </font>
    <font>
      <sz val="8"/>
      <color indexed="10"/>
      <name val="Meiryo UI"/>
      <family val="3"/>
      <charset val="128"/>
    </font>
    <font>
      <sz val="8"/>
      <color indexed="48"/>
      <name val="Meiryo UI"/>
      <family val="3"/>
      <charset val="128"/>
    </font>
    <font>
      <sz val="10"/>
      <color indexed="10"/>
      <name val="Meiryo UI"/>
      <family val="3"/>
      <charset val="128"/>
    </font>
    <font>
      <sz val="10"/>
      <color indexed="8"/>
      <name val="Meiryo UI"/>
      <family val="3"/>
      <charset val="128"/>
    </font>
    <font>
      <b/>
      <sz val="10"/>
      <color indexed="62"/>
      <name val="Meiryo UI"/>
      <family val="3"/>
      <charset val="128"/>
    </font>
    <font>
      <b/>
      <sz val="20"/>
      <color indexed="8"/>
      <name val="Meiryo UI"/>
      <family val="3"/>
      <charset val="128"/>
    </font>
    <font>
      <b/>
      <sz val="16"/>
      <color indexed="8"/>
      <name val="Meiryo UI"/>
      <family val="3"/>
      <charset val="128"/>
    </font>
    <font>
      <sz val="11"/>
      <name val="Meiryo UI"/>
      <family val="3"/>
      <charset val="128"/>
    </font>
    <font>
      <b/>
      <sz val="8"/>
      <color indexed="9"/>
      <name val="Meiryo UI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6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double">
        <color indexed="62"/>
      </bottom>
      <diagonal/>
    </border>
    <border>
      <left/>
      <right/>
      <top style="double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10"/>
      </left>
      <right style="thin">
        <color indexed="10"/>
      </right>
      <top style="medium">
        <color indexed="10"/>
      </top>
      <bottom style="thin">
        <color indexed="1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9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9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vertical="center"/>
    </xf>
  </cellStyleXfs>
  <cellXfs count="13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top"/>
    </xf>
    <xf numFmtId="0" fontId="6" fillId="0" borderId="0" xfId="0" applyFont="1"/>
    <xf numFmtId="0" fontId="8" fillId="0" borderId="3" xfId="1" applyFont="1" applyBorder="1">
      <alignment vertical="center"/>
    </xf>
    <xf numFmtId="0" fontId="9" fillId="2" borderId="8" xfId="0" applyFont="1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 shrinkToFit="1"/>
    </xf>
    <xf numFmtId="0" fontId="9" fillId="2" borderId="10" xfId="0" applyFont="1" applyFill="1" applyBorder="1" applyAlignment="1">
      <alignment horizontal="center" vertical="center" shrinkToFit="1"/>
    </xf>
    <xf numFmtId="0" fontId="9" fillId="2" borderId="11" xfId="0" applyFont="1" applyFill="1" applyBorder="1" applyAlignment="1">
      <alignment horizontal="center" vertical="center" shrinkToFit="1"/>
    </xf>
    <xf numFmtId="0" fontId="10" fillId="3" borderId="12" xfId="0" applyFont="1" applyFill="1" applyBorder="1" applyAlignment="1">
      <alignment horizontal="left" vertical="center" shrinkToFit="1"/>
    </xf>
    <xf numFmtId="180" fontId="10" fillId="0" borderId="13" xfId="0" applyNumberFormat="1" applyFont="1" applyBorder="1" applyAlignment="1">
      <alignment horizontal="center" vertical="center" shrinkToFit="1"/>
    </xf>
    <xf numFmtId="181" fontId="10" fillId="0" borderId="14" xfId="0" applyNumberFormat="1" applyFont="1" applyBorder="1" applyAlignment="1">
      <alignment horizontal="right" vertical="center" justifyLastLine="1" shrinkToFit="1"/>
    </xf>
    <xf numFmtId="182" fontId="10" fillId="3" borderId="13" xfId="0" quotePrefix="1" applyNumberFormat="1" applyFont="1" applyFill="1" applyBorder="1" applyAlignment="1">
      <alignment horizontal="left" vertical="center" shrinkToFit="1"/>
    </xf>
    <xf numFmtId="181" fontId="10" fillId="3" borderId="15" xfId="0" applyNumberFormat="1" applyFont="1" applyFill="1" applyBorder="1" applyAlignment="1">
      <alignment horizontal="center" vertical="center" shrinkToFit="1"/>
    </xf>
    <xf numFmtId="181" fontId="10" fillId="3" borderId="16" xfId="0" applyNumberFormat="1" applyFont="1" applyFill="1" applyBorder="1" applyAlignment="1">
      <alignment horizontal="center" vertical="center" shrinkToFit="1"/>
    </xf>
    <xf numFmtId="181" fontId="2" fillId="3" borderId="18" xfId="0" applyNumberFormat="1" applyFont="1" applyFill="1" applyBorder="1" applyAlignment="1">
      <alignment horizontal="center" vertical="center" shrinkToFit="1"/>
    </xf>
    <xf numFmtId="0" fontId="10" fillId="3" borderId="19" xfId="0" applyFont="1" applyFill="1" applyBorder="1" applyAlignment="1">
      <alignment horizontal="left" vertical="center" shrinkToFit="1"/>
    </xf>
    <xf numFmtId="0" fontId="10" fillId="0" borderId="20" xfId="0" applyFont="1" applyBorder="1" applyAlignment="1">
      <alignment horizontal="center" vertical="center" shrinkToFit="1"/>
    </xf>
    <xf numFmtId="181" fontId="10" fillId="0" borderId="21" xfId="0" applyNumberFormat="1" applyFont="1" applyBorder="1" applyAlignment="1">
      <alignment horizontal="right" vertical="center" justifyLastLine="1" shrinkToFit="1"/>
    </xf>
    <xf numFmtId="182" fontId="10" fillId="3" borderId="20" xfId="0" quotePrefix="1" applyNumberFormat="1" applyFont="1" applyFill="1" applyBorder="1" applyAlignment="1">
      <alignment horizontal="left" vertical="center" shrinkToFit="1"/>
    </xf>
    <xf numFmtId="181" fontId="10" fillId="0" borderId="21" xfId="0" applyNumberFormat="1" applyFont="1" applyBorder="1" applyAlignment="1">
      <alignment horizontal="center" vertical="center" justifyLastLine="1" shrinkToFit="1"/>
    </xf>
    <xf numFmtId="182" fontId="10" fillId="3" borderId="20" xfId="0" quotePrefix="1" applyNumberFormat="1" applyFont="1" applyFill="1" applyBorder="1" applyAlignment="1">
      <alignment horizontal="center" vertical="center" shrinkToFit="1"/>
    </xf>
    <xf numFmtId="181" fontId="10" fillId="3" borderId="22" xfId="0" applyNumberFormat="1" applyFont="1" applyFill="1" applyBorder="1" applyAlignment="1">
      <alignment horizontal="center" vertical="center" shrinkToFit="1"/>
    </xf>
    <xf numFmtId="181" fontId="10" fillId="3" borderId="23" xfId="0" applyNumberFormat="1" applyFont="1" applyFill="1" applyBorder="1" applyAlignment="1">
      <alignment horizontal="center" vertical="center" shrinkToFit="1"/>
    </xf>
    <xf numFmtId="181" fontId="10" fillId="3" borderId="24" xfId="0" applyNumberFormat="1" applyFont="1" applyFill="1" applyBorder="1" applyAlignment="1">
      <alignment horizontal="center" vertical="center" shrinkToFit="1"/>
    </xf>
    <xf numFmtId="181" fontId="2" fillId="3" borderId="25" xfId="0" applyNumberFormat="1" applyFont="1" applyFill="1" applyBorder="1" applyAlignment="1">
      <alignment horizontal="center" vertical="center" shrinkToFit="1"/>
    </xf>
    <xf numFmtId="181" fontId="10" fillId="3" borderId="25" xfId="0" applyNumberFormat="1" applyFont="1" applyFill="1" applyBorder="1" applyAlignment="1">
      <alignment horizontal="center" vertical="center" shrinkToFit="1"/>
    </xf>
    <xf numFmtId="182" fontId="10" fillId="0" borderId="20" xfId="0" quotePrefix="1" applyNumberFormat="1" applyFont="1" applyBorder="1" applyAlignment="1">
      <alignment horizontal="left" vertical="center" shrinkToFit="1"/>
    </xf>
    <xf numFmtId="181" fontId="10" fillId="0" borderId="22" xfId="0" applyNumberFormat="1" applyFont="1" applyBorder="1" applyAlignment="1">
      <alignment horizontal="center" vertical="center" shrinkToFit="1"/>
    </xf>
    <xf numFmtId="181" fontId="10" fillId="0" borderId="23" xfId="0" applyNumberFormat="1" applyFont="1" applyBorder="1" applyAlignment="1">
      <alignment horizontal="center" vertical="center" shrinkToFit="1"/>
    </xf>
    <xf numFmtId="181" fontId="10" fillId="0" borderId="25" xfId="0" applyNumberFormat="1" applyFont="1" applyBorder="1" applyAlignment="1">
      <alignment horizontal="center" vertical="center" shrinkToFit="1"/>
    </xf>
    <xf numFmtId="181" fontId="2" fillId="0" borderId="25" xfId="0" applyNumberFormat="1" applyFont="1" applyBorder="1" applyAlignment="1">
      <alignment horizontal="center" vertical="center" shrinkToFit="1"/>
    </xf>
    <xf numFmtId="0" fontId="10" fillId="0" borderId="26" xfId="0" applyFont="1" applyBorder="1" applyAlignment="1">
      <alignment horizontal="left" vertical="center" shrinkToFit="1"/>
    </xf>
    <xf numFmtId="0" fontId="10" fillId="0" borderId="27" xfId="0" applyFont="1" applyBorder="1" applyAlignment="1">
      <alignment horizontal="center" vertical="center" shrinkToFit="1"/>
    </xf>
    <xf numFmtId="181" fontId="10" fillId="0" borderId="28" xfId="0" applyNumberFormat="1" applyFont="1" applyBorder="1" applyAlignment="1">
      <alignment horizontal="right" vertical="center" justifyLastLine="1" shrinkToFit="1"/>
    </xf>
    <xf numFmtId="182" fontId="10" fillId="3" borderId="27" xfId="0" quotePrefix="1" applyNumberFormat="1" applyFont="1" applyFill="1" applyBorder="1" applyAlignment="1">
      <alignment horizontal="left" vertical="center" shrinkToFit="1"/>
    </xf>
    <xf numFmtId="181" fontId="10" fillId="0" borderId="29" xfId="0" applyNumberFormat="1" applyFont="1" applyBorder="1" applyAlignment="1">
      <alignment horizontal="center" vertical="center" justifyLastLine="1" shrinkToFit="1"/>
    </xf>
    <xf numFmtId="182" fontId="10" fillId="3" borderId="27" xfId="0" quotePrefix="1" applyNumberFormat="1" applyFont="1" applyFill="1" applyBorder="1" applyAlignment="1">
      <alignment horizontal="center" vertical="center" shrinkToFit="1"/>
    </xf>
    <xf numFmtId="181" fontId="10" fillId="3" borderId="30" xfId="0" applyNumberFormat="1" applyFont="1" applyFill="1" applyBorder="1" applyAlignment="1">
      <alignment horizontal="center" vertical="center" shrinkToFit="1"/>
    </xf>
    <xf numFmtId="181" fontId="10" fillId="0" borderId="31" xfId="0" applyNumberFormat="1" applyFont="1" applyBorder="1" applyAlignment="1">
      <alignment horizontal="center" vertical="center" shrinkToFit="1"/>
    </xf>
    <xf numFmtId="181" fontId="2" fillId="0" borderId="32" xfId="0" applyNumberFormat="1" applyFont="1" applyBorder="1" applyAlignment="1">
      <alignment horizontal="center" vertical="center" shrinkToFit="1"/>
    </xf>
    <xf numFmtId="0" fontId="10" fillId="0" borderId="0" xfId="0" applyFont="1" applyAlignment="1">
      <alignment horizontal="left" vertical="center" shrinkToFit="1"/>
    </xf>
    <xf numFmtId="0" fontId="10" fillId="0" borderId="0" xfId="0" applyFont="1" applyAlignment="1">
      <alignment horizontal="center" vertical="center" shrinkToFit="1"/>
    </xf>
    <xf numFmtId="181" fontId="10" fillId="0" borderId="0" xfId="0" applyNumberFormat="1" applyFont="1" applyAlignment="1">
      <alignment horizontal="right" vertical="center" justifyLastLine="1" shrinkToFit="1"/>
    </xf>
    <xf numFmtId="182" fontId="10" fillId="3" borderId="0" xfId="0" quotePrefix="1" applyNumberFormat="1" applyFont="1" applyFill="1" applyAlignment="1">
      <alignment horizontal="left" vertical="center" shrinkToFit="1"/>
    </xf>
    <xf numFmtId="181" fontId="10" fillId="0" borderId="0" xfId="0" applyNumberFormat="1" applyFont="1" applyAlignment="1">
      <alignment horizontal="center" vertical="center" justifyLastLine="1" shrinkToFit="1"/>
    </xf>
    <xf numFmtId="182" fontId="10" fillId="3" borderId="0" xfId="0" quotePrefix="1" applyNumberFormat="1" applyFont="1" applyFill="1" applyAlignment="1">
      <alignment horizontal="center" vertical="center" shrinkToFit="1"/>
    </xf>
    <xf numFmtId="181" fontId="10" fillId="3" borderId="0" xfId="0" applyNumberFormat="1" applyFont="1" applyFill="1" applyAlignment="1">
      <alignment horizontal="center" vertical="center" shrinkToFit="1"/>
    </xf>
    <xf numFmtId="181" fontId="10" fillId="0" borderId="0" xfId="0" applyNumberFormat="1" applyFont="1" applyAlignment="1">
      <alignment horizontal="center" vertical="center" shrinkToFit="1"/>
    </xf>
    <xf numFmtId="181" fontId="2" fillId="0" borderId="0" xfId="0" applyNumberFormat="1" applyFont="1" applyAlignment="1">
      <alignment horizontal="center" vertical="center" shrinkToFit="1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left" vertical="center" indent="5"/>
    </xf>
    <xf numFmtId="0" fontId="12" fillId="4" borderId="0" xfId="0" applyFont="1" applyFill="1" applyAlignment="1">
      <alignment horizontal="left" vertical="center" indent="5"/>
    </xf>
    <xf numFmtId="0" fontId="13" fillId="4" borderId="0" xfId="1" applyFont="1" applyFill="1">
      <alignment vertical="center"/>
    </xf>
    <xf numFmtId="0" fontId="14" fillId="4" borderId="0" xfId="1" applyFont="1" applyFill="1">
      <alignment vertical="center"/>
    </xf>
    <xf numFmtId="0" fontId="15" fillId="4" borderId="0" xfId="1" applyFont="1" applyFill="1">
      <alignment vertical="center"/>
    </xf>
    <xf numFmtId="0" fontId="16" fillId="4" borderId="0" xfId="1" applyFont="1" applyFill="1">
      <alignment vertical="center"/>
    </xf>
    <xf numFmtId="0" fontId="16" fillId="4" borderId="0" xfId="0" applyFont="1" applyFill="1" applyAlignment="1">
      <alignment vertical="center"/>
    </xf>
    <xf numFmtId="0" fontId="17" fillId="0" borderId="33" xfId="0" applyFont="1" applyBorder="1" applyAlignment="1">
      <alignment horizontal="left"/>
    </xf>
    <xf numFmtId="0" fontId="1" fillId="0" borderId="33" xfId="0" applyFont="1" applyBorder="1" applyAlignment="1">
      <alignment horizontal="left" vertical="center"/>
    </xf>
    <xf numFmtId="0" fontId="1" fillId="0" borderId="33" xfId="0" applyFont="1" applyBorder="1" applyAlignment="1">
      <alignment vertical="center"/>
    </xf>
    <xf numFmtId="0" fontId="18" fillId="0" borderId="33" xfId="0" applyFont="1" applyBorder="1"/>
    <xf numFmtId="0" fontId="19" fillId="5" borderId="33" xfId="0" applyFont="1" applyFill="1" applyBorder="1" applyAlignment="1">
      <alignment horizontal="left" vertical="center"/>
    </xf>
    <xf numFmtId="0" fontId="2" fillId="6" borderId="12" xfId="0" applyFont="1" applyFill="1" applyBorder="1" applyAlignment="1">
      <alignment vertical="center"/>
    </xf>
    <xf numFmtId="0" fontId="2" fillId="6" borderId="34" xfId="0" applyFont="1" applyFill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8" fillId="0" borderId="34" xfId="0" applyFont="1" applyBorder="1" applyAlignment="1">
      <alignment vertical="center"/>
    </xf>
    <xf numFmtId="0" fontId="18" fillId="0" borderId="36" xfId="0" applyFont="1" applyBorder="1" applyAlignment="1">
      <alignment vertical="center"/>
    </xf>
    <xf numFmtId="0" fontId="2" fillId="6" borderId="19" xfId="0" applyFont="1" applyFill="1" applyBorder="1" applyAlignment="1">
      <alignment horizontal="left" vertical="center"/>
    </xf>
    <xf numFmtId="0" fontId="2" fillId="6" borderId="37" xfId="0" applyFont="1" applyFill="1" applyBorder="1" applyAlignment="1">
      <alignment horizontal="left" vertical="center"/>
    </xf>
    <xf numFmtId="49" fontId="2" fillId="6" borderId="19" xfId="0" applyNumberFormat="1" applyFont="1" applyFill="1" applyBorder="1" applyAlignment="1">
      <alignment horizontal="left" vertical="center"/>
    </xf>
    <xf numFmtId="49" fontId="2" fillId="6" borderId="37" xfId="0" applyNumberFormat="1" applyFont="1" applyFill="1" applyBorder="1" applyAlignment="1">
      <alignment horizontal="left" vertical="center"/>
    </xf>
    <xf numFmtId="49" fontId="2" fillId="0" borderId="38" xfId="0" applyNumberFormat="1" applyFont="1" applyBorder="1" applyAlignment="1">
      <alignment vertical="center"/>
    </xf>
    <xf numFmtId="49" fontId="2" fillId="0" borderId="38" xfId="0" applyNumberFormat="1" applyFont="1" applyBorder="1" applyAlignment="1">
      <alignment horizontal="left" vertical="center"/>
    </xf>
    <xf numFmtId="0" fontId="1" fillId="0" borderId="37" xfId="0" applyFont="1" applyBorder="1" applyAlignment="1">
      <alignment vertical="center"/>
    </xf>
    <xf numFmtId="49" fontId="11" fillId="0" borderId="37" xfId="0" applyNumberFormat="1" applyFont="1" applyBorder="1" applyAlignment="1">
      <alignment vertical="center"/>
    </xf>
    <xf numFmtId="49" fontId="11" fillId="0" borderId="24" xfId="0" applyNumberFormat="1" applyFont="1" applyBorder="1" applyAlignment="1">
      <alignment vertical="center"/>
    </xf>
    <xf numFmtId="0" fontId="2" fillId="0" borderId="38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11" fillId="0" borderId="37" xfId="0" applyFont="1" applyBorder="1" applyAlignment="1">
      <alignment vertical="center" wrapText="1"/>
    </xf>
    <xf numFmtId="0" fontId="11" fillId="0" borderId="24" xfId="0" applyFont="1" applyBorder="1" applyAlignment="1">
      <alignment vertical="center" wrapText="1"/>
    </xf>
    <xf numFmtId="0" fontId="2" fillId="6" borderId="26" xfId="0" applyFont="1" applyFill="1" applyBorder="1" applyAlignment="1">
      <alignment horizontal="left" vertical="center"/>
    </xf>
    <xf numFmtId="0" fontId="2" fillId="6" borderId="39" xfId="0" applyFont="1" applyFill="1" applyBorder="1" applyAlignment="1">
      <alignment horizontal="left" vertical="center"/>
    </xf>
    <xf numFmtId="0" fontId="2" fillId="0" borderId="40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1" fillId="0" borderId="39" xfId="0" applyFont="1" applyBorder="1" applyAlignment="1">
      <alignment vertical="center" wrapText="1"/>
    </xf>
    <xf numFmtId="0" fontId="11" fillId="0" borderId="41" xfId="0" applyFont="1" applyBorder="1" applyAlignment="1">
      <alignment vertical="center" wrapText="1"/>
    </xf>
    <xf numFmtId="0" fontId="17" fillId="0" borderId="0" xfId="0" applyFont="1" applyAlignment="1">
      <alignment horizontal="left"/>
    </xf>
    <xf numFmtId="0" fontId="18" fillId="0" borderId="0" xfId="0" applyFont="1"/>
    <xf numFmtId="0" fontId="20" fillId="3" borderId="0" xfId="0" applyFont="1" applyFill="1"/>
    <xf numFmtId="0" fontId="21" fillId="7" borderId="42" xfId="0" applyFont="1" applyFill="1" applyBorder="1" applyAlignment="1">
      <alignment horizontal="left" vertical="center"/>
    </xf>
    <xf numFmtId="0" fontId="21" fillId="7" borderId="43" xfId="0" applyFont="1" applyFill="1" applyBorder="1" applyAlignment="1">
      <alignment horizontal="left" vertical="center"/>
    </xf>
    <xf numFmtId="0" fontId="21" fillId="7" borderId="43" xfId="0" applyFont="1" applyFill="1" applyBorder="1" applyAlignment="1">
      <alignment vertical="center"/>
    </xf>
    <xf numFmtId="49" fontId="2" fillId="6" borderId="26" xfId="0" applyNumberFormat="1" applyFont="1" applyFill="1" applyBorder="1" applyAlignment="1">
      <alignment horizontal="left" vertical="center"/>
    </xf>
    <xf numFmtId="49" fontId="2" fillId="0" borderId="40" xfId="0" applyNumberFormat="1" applyFont="1" applyBorder="1" applyAlignment="1">
      <alignment horizontal="left" vertical="center"/>
    </xf>
    <xf numFmtId="49" fontId="11" fillId="0" borderId="39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2" fillId="8" borderId="0" xfId="0" applyFont="1" applyFill="1" applyAlignment="1">
      <alignment horizontal="left" vertical="center"/>
    </xf>
    <xf numFmtId="0" fontId="2" fillId="8" borderId="0" xfId="0" applyFont="1" applyFill="1" applyAlignment="1">
      <alignment vertical="center"/>
    </xf>
    <xf numFmtId="181" fontId="10" fillId="3" borderId="17" xfId="0" applyNumberFormat="1" applyFont="1" applyFill="1" applyBorder="1" applyAlignment="1">
      <alignment horizontal="center" vertical="center" shrinkToFit="1"/>
    </xf>
    <xf numFmtId="181" fontId="10" fillId="0" borderId="30" xfId="0" applyNumberFormat="1" applyFont="1" applyBorder="1" applyAlignment="1">
      <alignment horizontal="center" vertical="center" shrinkToFit="1"/>
    </xf>
    <xf numFmtId="0" fontId="21" fillId="7" borderId="44" xfId="0" applyFont="1" applyFill="1" applyBorder="1" applyAlignment="1">
      <alignment horizontal="center" vertical="center"/>
    </xf>
    <xf numFmtId="0" fontId="21" fillId="7" borderId="45" xfId="0" applyFont="1" applyFill="1" applyBorder="1" applyAlignment="1">
      <alignment horizontal="center" vertical="center"/>
    </xf>
    <xf numFmtId="0" fontId="21" fillId="7" borderId="46" xfId="0" applyFont="1" applyFill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38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176" fontId="2" fillId="0" borderId="0" xfId="0" applyNumberFormat="1" applyFont="1" applyAlignment="1">
      <alignment horizontal="distributed" vertical="center"/>
    </xf>
    <xf numFmtId="177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top"/>
    </xf>
    <xf numFmtId="178" fontId="2" fillId="0" borderId="1" xfId="0" applyNumberFormat="1" applyFont="1" applyBorder="1" applyAlignment="1">
      <alignment horizontal="distributed" vertical="center"/>
    </xf>
    <xf numFmtId="179" fontId="2" fillId="0" borderId="1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top"/>
    </xf>
    <xf numFmtId="0" fontId="9" fillId="2" borderId="4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CD9952AD-83C2-40C2-8F1C-B43E2DB65C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243840</xdr:colOff>
      <xdr:row>0</xdr:row>
      <xdr:rowOff>0</xdr:rowOff>
    </xdr:from>
    <xdr:to>
      <xdr:col>3</xdr:col>
      <xdr:colOff>381000</xdr:colOff>
      <xdr:row>8</xdr:row>
      <xdr:rowOff>211455</xdr:rowOff>
    </xdr:to>
    <xdr:sp macro="" textlink="">
      <xdr:nvSpPr>
        <xdr:cNvPr id="12" name="正方形/長方形 1">
          <a:extLst>
            <a:ext uri="{FF2B5EF4-FFF2-40B4-BE49-F238E27FC236}">
              <a16:creationId xmlns:a16="http://schemas.microsoft.com/office/drawing/2014/main" id="{EA0AAA71-261A-46CB-8A44-CF6A5016D516}"/>
            </a:ext>
          </a:extLst>
        </xdr:cNvPr>
        <xdr:cNvSpPr>
          <a:spLocks noChangeArrowheads="1"/>
        </xdr:cNvSpPr>
      </xdr:nvSpPr>
      <xdr:spPr bwMode="auto">
        <a:xfrm>
          <a:off x="2219325" y="0"/>
          <a:ext cx="133350" cy="815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325754</xdr:colOff>
      <xdr:row>2</xdr:row>
      <xdr:rowOff>62865</xdr:rowOff>
    </xdr:from>
    <xdr:to>
      <xdr:col>8</xdr:col>
      <xdr:colOff>428624</xdr:colOff>
      <xdr:row>5</xdr:row>
      <xdr:rowOff>3112</xdr:rowOff>
    </xdr:to>
    <xdr:pic>
      <xdr:nvPicPr>
        <xdr:cNvPr id="14" name="図 27" descr="ロージークスｘ2.gif">
          <a:extLst>
            <a:ext uri="{FF2B5EF4-FFF2-40B4-BE49-F238E27FC236}">
              <a16:creationId xmlns:a16="http://schemas.microsoft.com/office/drawing/2014/main" id="{F8DF6807-8831-4BC1-85D7-C0EEAEFAA8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6879" y="558165"/>
          <a:ext cx="893445" cy="778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243840</xdr:colOff>
      <xdr:row>1</xdr:row>
      <xdr:rowOff>7620</xdr:rowOff>
    </xdr:from>
    <xdr:to>
      <xdr:col>3</xdr:col>
      <xdr:colOff>381000</xdr:colOff>
      <xdr:row>10</xdr:row>
      <xdr:rowOff>114300</xdr:rowOff>
    </xdr:to>
    <xdr:sp macro="" textlink="">
      <xdr:nvSpPr>
        <xdr:cNvPr id="15" name="正方形/長方形 1">
          <a:extLst>
            <a:ext uri="{FF2B5EF4-FFF2-40B4-BE49-F238E27FC236}">
              <a16:creationId xmlns:a16="http://schemas.microsoft.com/office/drawing/2014/main" id="{FCEB95DD-147E-4EC6-96E1-DE4E79A5ED50}"/>
            </a:ext>
          </a:extLst>
        </xdr:cNvPr>
        <xdr:cNvSpPr>
          <a:spLocks noChangeArrowheads="1"/>
        </xdr:cNvSpPr>
      </xdr:nvSpPr>
      <xdr:spPr bwMode="auto">
        <a:xfrm>
          <a:off x="2219325" y="219075"/>
          <a:ext cx="133350" cy="920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243840</xdr:colOff>
      <xdr:row>2</xdr:row>
      <xdr:rowOff>0</xdr:rowOff>
    </xdr:from>
    <xdr:to>
      <xdr:col>4</xdr:col>
      <xdr:colOff>381000</xdr:colOff>
      <xdr:row>2</xdr:row>
      <xdr:rowOff>133350</xdr:rowOff>
    </xdr:to>
    <xdr:sp macro="" textlink="">
      <xdr:nvSpPr>
        <xdr:cNvPr id="16" name="正方形/長方形 1">
          <a:extLst>
            <a:ext uri="{FF2B5EF4-FFF2-40B4-BE49-F238E27FC236}">
              <a16:creationId xmlns:a16="http://schemas.microsoft.com/office/drawing/2014/main" id="{4EEDA4EA-2924-41DD-BBB7-7106E84D20D9}"/>
            </a:ext>
          </a:extLst>
        </xdr:cNvPr>
        <xdr:cNvSpPr>
          <a:spLocks noChangeArrowheads="1"/>
        </xdr:cNvSpPr>
      </xdr:nvSpPr>
      <xdr:spPr bwMode="auto">
        <a:xfrm>
          <a:off x="2867025" y="419100"/>
          <a:ext cx="1333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243840</xdr:colOff>
      <xdr:row>2</xdr:row>
      <xdr:rowOff>0</xdr:rowOff>
    </xdr:from>
    <xdr:to>
      <xdr:col>5</xdr:col>
      <xdr:colOff>381000</xdr:colOff>
      <xdr:row>2</xdr:row>
      <xdr:rowOff>133350</xdr:rowOff>
    </xdr:to>
    <xdr:sp macro="" textlink="">
      <xdr:nvSpPr>
        <xdr:cNvPr id="17" name="正方形/長方形 19">
          <a:extLst>
            <a:ext uri="{FF2B5EF4-FFF2-40B4-BE49-F238E27FC236}">
              <a16:creationId xmlns:a16="http://schemas.microsoft.com/office/drawing/2014/main" id="{AC9D54BA-30B3-4B3F-89E5-6661239E4BEC}"/>
            </a:ext>
          </a:extLst>
        </xdr:cNvPr>
        <xdr:cNvSpPr>
          <a:spLocks noChangeArrowheads="1"/>
        </xdr:cNvSpPr>
      </xdr:nvSpPr>
      <xdr:spPr bwMode="auto">
        <a:xfrm>
          <a:off x="3581400" y="419100"/>
          <a:ext cx="1333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27</xdr:row>
      <xdr:rowOff>0</xdr:rowOff>
    </xdr:from>
    <xdr:to>
      <xdr:col>2</xdr:col>
      <xdr:colOff>548640</xdr:colOff>
      <xdr:row>28</xdr:row>
      <xdr:rowOff>133350</xdr:rowOff>
    </xdr:to>
    <xdr:pic>
      <xdr:nvPicPr>
        <xdr:cNvPr id="18" name="Picture 12">
          <a:extLst>
            <a:ext uri="{FF2B5EF4-FFF2-40B4-BE49-F238E27FC236}">
              <a16:creationId xmlns:a16="http://schemas.microsoft.com/office/drawing/2014/main" id="{20CEA713-A2FE-4946-A699-C7BC4E00D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6753225"/>
          <a:ext cx="53911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34</xdr:row>
      <xdr:rowOff>19050</xdr:rowOff>
    </xdr:from>
    <xdr:to>
      <xdr:col>3</xdr:col>
      <xdr:colOff>447675</xdr:colOff>
      <xdr:row>34</xdr:row>
      <xdr:rowOff>342900</xdr:rowOff>
    </xdr:to>
    <xdr:pic>
      <xdr:nvPicPr>
        <xdr:cNvPr id="19" name="図 31">
          <a:extLst>
            <a:ext uri="{FF2B5EF4-FFF2-40B4-BE49-F238E27FC236}">
              <a16:creationId xmlns:a16="http://schemas.microsoft.com/office/drawing/2014/main" id="{2271F074-C61B-4D6A-9E49-E6583E8B3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8372475"/>
          <a:ext cx="1600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531495</xdr:colOff>
      <xdr:row>24</xdr:row>
      <xdr:rowOff>28576</xdr:rowOff>
    </xdr:from>
    <xdr:to>
      <xdr:col>0</xdr:col>
      <xdr:colOff>950595</xdr:colOff>
      <xdr:row>26</xdr:row>
      <xdr:rowOff>1</xdr:rowOff>
    </xdr:to>
    <xdr:pic>
      <xdr:nvPicPr>
        <xdr:cNvPr id="20" name="図 43" descr="C:\Users\120504\AppData\Local\Microsoft\Windows\Temporary Internet Files\Content.IE5\6D974MCQ\atencion[1].png">
          <a:extLst>
            <a:ext uri="{FF2B5EF4-FFF2-40B4-BE49-F238E27FC236}">
              <a16:creationId xmlns:a16="http://schemas.microsoft.com/office/drawing/2014/main" id="{0F9BA216-DF11-49ED-949A-38600193B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" y="5734051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53340</xdr:colOff>
      <xdr:row>0</xdr:row>
      <xdr:rowOff>91440</xdr:rowOff>
    </xdr:from>
    <xdr:to>
      <xdr:col>2</xdr:col>
      <xdr:colOff>228600</xdr:colOff>
      <xdr:row>1</xdr:row>
      <xdr:rowOff>110490</xdr:rowOff>
    </xdr:to>
    <xdr:pic>
      <xdr:nvPicPr>
        <xdr:cNvPr id="21" name="図 12">
          <a:extLst>
            <a:ext uri="{FF2B5EF4-FFF2-40B4-BE49-F238E27FC236}">
              <a16:creationId xmlns:a16="http://schemas.microsoft.com/office/drawing/2014/main" id="{9F84DAA0-539C-4401-A142-B49EF9F397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0"/>
          <a:ext cx="171069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1</xdr:col>
      <xdr:colOff>19050</xdr:colOff>
      <xdr:row>9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F7E512C-5B96-4CDF-38FC-19F7AF01E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19300"/>
          <a:ext cx="116205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Temp1_MOJI.zip/MOJI/Copy%20of%20&#26032;&#12450;&#12472;&#29289;&#12473;&#12465;&#12472;&#12517;&#12540;&#12523;&#12501;&#12457;&#12540;&#12512;(VBA15101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頭紙"/>
      <sheetName val="上海過去"/>
      <sheetName val="設定"/>
      <sheetName val="上海-下関"/>
      <sheetName val="上海-大阪・神戸"/>
      <sheetName val="新service広州・深セン-大阪・神戸"/>
      <sheetName val="青島-下関"/>
      <sheetName val="青島-大阪"/>
      <sheetName val="青島-東京"/>
      <sheetName val="香港"/>
      <sheetName val="韓国"/>
      <sheetName val="大連"/>
      <sheetName val="石島【過去】"/>
      <sheetName val="船社リスト"/>
      <sheetName val="注意事項"/>
    </sheetNames>
    <sheetDataSet>
      <sheetData sheetId="0"/>
      <sheetData sheetId="1"/>
      <sheetData sheetId="2">
        <row r="1">
          <cell r="A1">
            <v>45034</v>
          </cell>
        </row>
        <row r="2">
          <cell r="A2">
            <v>45047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F7C0B-B003-4DE5-9D74-2EAE97C9E2AA}">
  <sheetPr>
    <pageSetUpPr fitToPage="1"/>
  </sheetPr>
  <dimension ref="A1:J39"/>
  <sheetViews>
    <sheetView tabSelected="1" topLeftCell="A22" zoomScaleNormal="100" workbookViewId="0">
      <selection activeCell="I2" sqref="I2:J2"/>
    </sheetView>
  </sheetViews>
  <sheetFormatPr defaultRowHeight="18.75" x14ac:dyDescent="0.4"/>
  <cols>
    <col min="1" max="1" width="15.125" customWidth="1"/>
    <col min="2" max="2" width="7" customWidth="1"/>
    <col min="3" max="3" width="10.375" customWidth="1"/>
    <col min="4" max="4" width="7.25" customWidth="1"/>
    <col min="5" max="5" width="10.375" customWidth="1"/>
    <col min="6" max="6" width="7.625" customWidth="1"/>
    <col min="7" max="9" width="10.375" customWidth="1"/>
    <col min="10" max="10" width="9.125" customWidth="1"/>
  </cols>
  <sheetData>
    <row r="1" spans="1:10" ht="19.899999999999999" customHeight="1" x14ac:dyDescent="0.4">
      <c r="A1" s="1"/>
      <c r="B1" s="2"/>
      <c r="C1" s="1"/>
      <c r="D1" s="1"/>
      <c r="E1" s="1"/>
      <c r="F1" s="1"/>
      <c r="G1" s="119" t="s">
        <v>0</v>
      </c>
      <c r="H1" s="119"/>
      <c r="I1" s="120">
        <v>45751</v>
      </c>
      <c r="J1" s="120">
        <f>upd_dt</f>
        <v>45034</v>
      </c>
    </row>
    <row r="2" spans="1:10" ht="19.899999999999999" customHeight="1" thickBot="1" x14ac:dyDescent="0.45">
      <c r="A2" s="121"/>
      <c r="B2" s="121"/>
      <c r="C2" s="121"/>
      <c r="D2" s="121"/>
      <c r="E2" s="121"/>
      <c r="F2" s="3"/>
      <c r="G2" s="122" t="s">
        <v>1</v>
      </c>
      <c r="H2" s="122"/>
      <c r="I2" s="123">
        <v>45761</v>
      </c>
      <c r="J2" s="123">
        <f>nxt_dt</f>
        <v>45047</v>
      </c>
    </row>
    <row r="3" spans="1:10" ht="27" customHeight="1" thickTop="1" thickBot="1" x14ac:dyDescent="0.45">
      <c r="A3" s="124" t="s">
        <v>41</v>
      </c>
      <c r="B3" s="124"/>
      <c r="C3" s="124"/>
      <c r="D3" s="124"/>
      <c r="E3" s="124"/>
      <c r="F3" s="124"/>
      <c r="G3" s="124"/>
      <c r="H3" s="124"/>
      <c r="I3" s="124"/>
      <c r="J3" s="124"/>
    </row>
    <row r="4" spans="1:10" ht="21" customHeight="1" thickTop="1" x14ac:dyDescent="0.4">
      <c r="A4" s="125"/>
      <c r="B4" s="125"/>
      <c r="C4" s="125"/>
      <c r="D4" s="125"/>
      <c r="E4" s="125"/>
      <c r="F4" s="125"/>
      <c r="G4" s="125"/>
      <c r="H4" s="125"/>
      <c r="I4" s="125"/>
      <c r="J4" s="125"/>
    </row>
    <row r="5" spans="1:10" ht="18" customHeight="1" thickBot="1" x14ac:dyDescent="0.45">
      <c r="A5" s="4" t="s">
        <v>2</v>
      </c>
      <c r="B5" s="5"/>
      <c r="C5" s="5"/>
      <c r="D5" s="5"/>
      <c r="E5" s="5"/>
      <c r="F5" s="5"/>
      <c r="G5" s="5"/>
      <c r="H5" s="5"/>
      <c r="I5" s="1"/>
      <c r="J5" s="1"/>
    </row>
    <row r="6" spans="1:10" ht="18" customHeight="1" x14ac:dyDescent="0.4">
      <c r="A6" s="126" t="s">
        <v>3</v>
      </c>
      <c r="B6" s="127"/>
      <c r="C6" s="128" t="s">
        <v>4</v>
      </c>
      <c r="D6" s="129"/>
      <c r="E6" s="128" t="s">
        <v>5</v>
      </c>
      <c r="F6" s="127"/>
      <c r="G6" s="6" t="s">
        <v>6</v>
      </c>
      <c r="H6" s="7" t="s">
        <v>7</v>
      </c>
      <c r="I6" s="8" t="s">
        <v>8</v>
      </c>
      <c r="J6" s="9"/>
    </row>
    <row r="7" spans="1:10" ht="18" customHeight="1" x14ac:dyDescent="0.4">
      <c r="A7" s="10" t="s">
        <v>39</v>
      </c>
      <c r="B7" s="11" t="s">
        <v>9</v>
      </c>
      <c r="C7" s="12">
        <f>H7</f>
        <v>45754</v>
      </c>
      <c r="D7" s="13">
        <v>0.33333333333333331</v>
      </c>
      <c r="E7" s="12">
        <f>H7</f>
        <v>45754</v>
      </c>
      <c r="F7" s="13">
        <v>0.58333333333333337</v>
      </c>
      <c r="G7" s="14" t="s">
        <v>10</v>
      </c>
      <c r="H7" s="15">
        <f>I7-2</f>
        <v>45754</v>
      </c>
      <c r="I7" s="102">
        <v>45756</v>
      </c>
      <c r="J7" s="16"/>
    </row>
    <row r="8" spans="1:10" ht="18" customHeight="1" x14ac:dyDescent="0.4">
      <c r="A8" s="17" t="s">
        <v>40</v>
      </c>
      <c r="B8" s="18" t="s">
        <v>11</v>
      </c>
      <c r="C8" s="19">
        <f>G8</f>
        <v>45756</v>
      </c>
      <c r="D8" s="20">
        <v>0.45833333333333331</v>
      </c>
      <c r="E8" s="21" t="s">
        <v>10</v>
      </c>
      <c r="F8" s="22" t="s">
        <v>10</v>
      </c>
      <c r="G8" s="23">
        <f>I8-2</f>
        <v>45756</v>
      </c>
      <c r="H8" s="24" t="s">
        <v>10</v>
      </c>
      <c r="I8" s="25">
        <v>45758</v>
      </c>
      <c r="J8" s="26"/>
    </row>
    <row r="9" spans="1:10" ht="18" customHeight="1" x14ac:dyDescent="0.4">
      <c r="A9" s="17" t="s">
        <v>40</v>
      </c>
      <c r="B9" s="18" t="s">
        <v>11</v>
      </c>
      <c r="C9" s="19">
        <f>G9</f>
        <v>45758</v>
      </c>
      <c r="D9" s="20">
        <v>0.45833333333333331</v>
      </c>
      <c r="E9" s="21" t="s">
        <v>10</v>
      </c>
      <c r="F9" s="22" t="s">
        <v>10</v>
      </c>
      <c r="G9" s="23">
        <f>I9-2</f>
        <v>45758</v>
      </c>
      <c r="H9" s="24" t="s">
        <v>10</v>
      </c>
      <c r="I9" s="25">
        <v>45760</v>
      </c>
      <c r="J9" s="27"/>
    </row>
    <row r="10" spans="1:10" ht="18" customHeight="1" x14ac:dyDescent="0.4">
      <c r="A10" s="17" t="s">
        <v>38</v>
      </c>
      <c r="B10" s="18" t="s">
        <v>9</v>
      </c>
      <c r="C10" s="19">
        <f>H10</f>
        <v>45761</v>
      </c>
      <c r="D10" s="28">
        <v>0.33333333333333331</v>
      </c>
      <c r="E10" s="19">
        <f>H10</f>
        <v>45761</v>
      </c>
      <c r="F10" s="20">
        <v>0.58333333333333337</v>
      </c>
      <c r="G10" s="29" t="s">
        <v>10</v>
      </c>
      <c r="H10" s="30">
        <f>I10-2</f>
        <v>45761</v>
      </c>
      <c r="I10" s="29">
        <f>I7+7</f>
        <v>45763</v>
      </c>
      <c r="J10" s="31"/>
    </row>
    <row r="11" spans="1:10" ht="18" customHeight="1" x14ac:dyDescent="0.4">
      <c r="A11" s="17" t="s">
        <v>40</v>
      </c>
      <c r="B11" s="18" t="s">
        <v>11</v>
      </c>
      <c r="C11" s="19">
        <f>G11</f>
        <v>45763</v>
      </c>
      <c r="D11" s="20">
        <v>0.45833333333333331</v>
      </c>
      <c r="E11" s="21" t="s">
        <v>10</v>
      </c>
      <c r="F11" s="22" t="s">
        <v>10</v>
      </c>
      <c r="G11" s="23">
        <f>I11-2</f>
        <v>45763</v>
      </c>
      <c r="H11" s="30" t="s">
        <v>10</v>
      </c>
      <c r="I11" s="29">
        <f>I10+2</f>
        <v>45765</v>
      </c>
      <c r="J11" s="32"/>
    </row>
    <row r="12" spans="1:10" ht="18" customHeight="1" x14ac:dyDescent="0.4">
      <c r="A12" s="17" t="s">
        <v>40</v>
      </c>
      <c r="B12" s="18" t="s">
        <v>11</v>
      </c>
      <c r="C12" s="19">
        <f>G12</f>
        <v>45765</v>
      </c>
      <c r="D12" s="20">
        <v>0.45833333333333331</v>
      </c>
      <c r="E12" s="21" t="s">
        <v>10</v>
      </c>
      <c r="F12" s="22" t="s">
        <v>10</v>
      </c>
      <c r="G12" s="23">
        <f>I12-2</f>
        <v>45765</v>
      </c>
      <c r="H12" s="30" t="s">
        <v>10</v>
      </c>
      <c r="I12" s="29">
        <f>I10+4</f>
        <v>45767</v>
      </c>
      <c r="J12" s="32"/>
    </row>
    <row r="13" spans="1:10" ht="18" customHeight="1" x14ac:dyDescent="0.4">
      <c r="A13" s="17" t="s">
        <v>38</v>
      </c>
      <c r="B13" s="18" t="s">
        <v>9</v>
      </c>
      <c r="C13" s="19">
        <f>H13</f>
        <v>45768</v>
      </c>
      <c r="D13" s="28">
        <v>0.33333333333333331</v>
      </c>
      <c r="E13" s="19">
        <f>H13</f>
        <v>45768</v>
      </c>
      <c r="F13" s="20">
        <v>0.58333333333333337</v>
      </c>
      <c r="G13" s="29" t="s">
        <v>10</v>
      </c>
      <c r="H13" s="30">
        <f>I13-2</f>
        <v>45768</v>
      </c>
      <c r="I13" s="29">
        <f>I10+7</f>
        <v>45770</v>
      </c>
      <c r="J13" s="31"/>
    </row>
    <row r="14" spans="1:10" ht="18" customHeight="1" x14ac:dyDescent="0.4">
      <c r="A14" s="17" t="s">
        <v>40</v>
      </c>
      <c r="B14" s="18" t="s">
        <v>11</v>
      </c>
      <c r="C14" s="19">
        <f>G14</f>
        <v>45770</v>
      </c>
      <c r="D14" s="20">
        <v>0.45833333333333331</v>
      </c>
      <c r="E14" s="21" t="s">
        <v>10</v>
      </c>
      <c r="F14" s="22" t="s">
        <v>10</v>
      </c>
      <c r="G14" s="23">
        <f>I14-2</f>
        <v>45770</v>
      </c>
      <c r="H14" s="30" t="s">
        <v>10</v>
      </c>
      <c r="I14" s="29">
        <f>I13+2</f>
        <v>45772</v>
      </c>
      <c r="J14" s="32"/>
    </row>
    <row r="15" spans="1:10" ht="18" customHeight="1" x14ac:dyDescent="0.4">
      <c r="A15" s="17" t="s">
        <v>40</v>
      </c>
      <c r="B15" s="18" t="s">
        <v>11</v>
      </c>
      <c r="C15" s="19">
        <f>G15</f>
        <v>45772</v>
      </c>
      <c r="D15" s="20">
        <v>0.45833333333333331</v>
      </c>
      <c r="E15" s="21" t="s">
        <v>10</v>
      </c>
      <c r="F15" s="22" t="s">
        <v>10</v>
      </c>
      <c r="G15" s="23">
        <f>I15-2</f>
        <v>45772</v>
      </c>
      <c r="H15" s="30" t="s">
        <v>10</v>
      </c>
      <c r="I15" s="29">
        <f>I13+4</f>
        <v>45774</v>
      </c>
      <c r="J15" s="32"/>
    </row>
    <row r="16" spans="1:10" ht="18" customHeight="1" x14ac:dyDescent="0.4">
      <c r="A16" s="17" t="s">
        <v>38</v>
      </c>
      <c r="B16" s="18" t="s">
        <v>9</v>
      </c>
      <c r="C16" s="19">
        <f>H16</f>
        <v>45775</v>
      </c>
      <c r="D16" s="28">
        <v>0.33333333333333331</v>
      </c>
      <c r="E16" s="19">
        <f>H16</f>
        <v>45775</v>
      </c>
      <c r="F16" s="20">
        <v>0.58333333333333337</v>
      </c>
      <c r="G16" s="29" t="s">
        <v>10</v>
      </c>
      <c r="H16" s="30">
        <f>I16-2</f>
        <v>45775</v>
      </c>
      <c r="I16" s="29">
        <f>I13+7</f>
        <v>45777</v>
      </c>
      <c r="J16" s="31"/>
    </row>
    <row r="17" spans="1:10" ht="18" customHeight="1" x14ac:dyDescent="0.4">
      <c r="A17" s="17" t="s">
        <v>40</v>
      </c>
      <c r="B17" s="18" t="s">
        <v>11</v>
      </c>
      <c r="C17" s="19">
        <f>G17</f>
        <v>45777</v>
      </c>
      <c r="D17" s="20">
        <v>0.45833333333333331</v>
      </c>
      <c r="E17" s="21" t="s">
        <v>10</v>
      </c>
      <c r="F17" s="22" t="s">
        <v>10</v>
      </c>
      <c r="G17" s="23">
        <f>I17-2</f>
        <v>45777</v>
      </c>
      <c r="H17" s="30" t="s">
        <v>10</v>
      </c>
      <c r="I17" s="29">
        <f>I16+2</f>
        <v>45779</v>
      </c>
      <c r="J17" s="32"/>
    </row>
    <row r="18" spans="1:10" ht="18" customHeight="1" x14ac:dyDescent="0.4">
      <c r="A18" s="17" t="s">
        <v>40</v>
      </c>
      <c r="B18" s="18" t="s">
        <v>11</v>
      </c>
      <c r="C18" s="19">
        <f>G18</f>
        <v>45779</v>
      </c>
      <c r="D18" s="20">
        <v>0.45833333333333331</v>
      </c>
      <c r="E18" s="21" t="s">
        <v>10</v>
      </c>
      <c r="F18" s="22" t="s">
        <v>10</v>
      </c>
      <c r="G18" s="23">
        <f>I18-2</f>
        <v>45779</v>
      </c>
      <c r="H18" s="30" t="s">
        <v>10</v>
      </c>
      <c r="I18" s="29">
        <f>I16+4</f>
        <v>45781</v>
      </c>
      <c r="J18" s="32"/>
    </row>
    <row r="19" spans="1:10" ht="18" customHeight="1" x14ac:dyDescent="0.4">
      <c r="A19" s="17" t="s">
        <v>38</v>
      </c>
      <c r="B19" s="18" t="s">
        <v>9</v>
      </c>
      <c r="C19" s="19">
        <f>H19</f>
        <v>45782</v>
      </c>
      <c r="D19" s="28">
        <v>0.33333333333333331</v>
      </c>
      <c r="E19" s="19">
        <f>H19</f>
        <v>45782</v>
      </c>
      <c r="F19" s="20">
        <v>0.58333333333333337</v>
      </c>
      <c r="G19" s="29" t="s">
        <v>10</v>
      </c>
      <c r="H19" s="30">
        <f>I19-2</f>
        <v>45782</v>
      </c>
      <c r="I19" s="29">
        <f>I16+7</f>
        <v>45784</v>
      </c>
      <c r="J19" s="31"/>
    </row>
    <row r="20" spans="1:10" ht="18" customHeight="1" x14ac:dyDescent="0.4">
      <c r="A20" s="17" t="s">
        <v>40</v>
      </c>
      <c r="B20" s="18" t="s">
        <v>11</v>
      </c>
      <c r="C20" s="19">
        <f>G20</f>
        <v>45784</v>
      </c>
      <c r="D20" s="20">
        <v>0.45833333333333331</v>
      </c>
      <c r="E20" s="21" t="s">
        <v>12</v>
      </c>
      <c r="F20" s="22" t="s">
        <v>10</v>
      </c>
      <c r="G20" s="23">
        <f>I20-2</f>
        <v>45784</v>
      </c>
      <c r="H20" s="30" t="s">
        <v>10</v>
      </c>
      <c r="I20" s="29">
        <f>I19+2</f>
        <v>45786</v>
      </c>
      <c r="J20" s="32"/>
    </row>
    <row r="21" spans="1:10" ht="18" customHeight="1" x14ac:dyDescent="0.4">
      <c r="A21" s="33" t="s">
        <v>40</v>
      </c>
      <c r="B21" s="34" t="s">
        <v>11</v>
      </c>
      <c r="C21" s="35">
        <f>G21</f>
        <v>45786</v>
      </c>
      <c r="D21" s="36">
        <v>0.45833333333333331</v>
      </c>
      <c r="E21" s="37" t="s">
        <v>12</v>
      </c>
      <c r="F21" s="38" t="s">
        <v>10</v>
      </c>
      <c r="G21" s="39">
        <f>I21-2</f>
        <v>45786</v>
      </c>
      <c r="H21" s="40" t="s">
        <v>10</v>
      </c>
      <c r="I21" s="103">
        <f>I19+4</f>
        <v>45788</v>
      </c>
      <c r="J21" s="41"/>
    </row>
    <row r="22" spans="1:10" x14ac:dyDescent="0.4">
      <c r="A22" s="42"/>
      <c r="B22" s="43"/>
      <c r="C22" s="44"/>
      <c r="D22" s="45"/>
      <c r="E22" s="46"/>
      <c r="F22" s="47"/>
      <c r="G22" s="48"/>
      <c r="H22" s="49"/>
      <c r="I22" s="49"/>
      <c r="J22" s="50"/>
    </row>
    <row r="23" spans="1:10" x14ac:dyDescent="0.4">
      <c r="A23" s="52"/>
      <c r="B23" s="51" t="s">
        <v>13</v>
      </c>
      <c r="C23" s="51"/>
      <c r="D23" s="51"/>
      <c r="E23" s="51"/>
      <c r="F23" s="51"/>
      <c r="G23" s="51"/>
      <c r="H23" s="51"/>
      <c r="I23" s="51"/>
      <c r="J23" s="51"/>
    </row>
    <row r="24" spans="1:10" x14ac:dyDescent="0.4">
      <c r="A24" s="52"/>
      <c r="B24" s="51" t="s">
        <v>14</v>
      </c>
      <c r="C24" s="51"/>
      <c r="D24" s="51"/>
      <c r="E24" s="51"/>
      <c r="F24" s="51"/>
      <c r="G24" s="51"/>
      <c r="H24" s="51"/>
      <c r="I24" s="51"/>
      <c r="J24" s="51"/>
    </row>
    <row r="25" spans="1:10" x14ac:dyDescent="0.4">
      <c r="A25" s="53"/>
      <c r="B25" s="54" t="s">
        <v>15</v>
      </c>
      <c r="C25" s="54"/>
      <c r="D25" s="54"/>
      <c r="E25" s="54"/>
      <c r="F25" s="54"/>
      <c r="G25" s="54"/>
      <c r="H25" s="54"/>
      <c r="I25" s="54"/>
      <c r="J25" s="51"/>
    </row>
    <row r="26" spans="1:10" x14ac:dyDescent="0.4">
      <c r="A26" s="53"/>
      <c r="B26" s="55" t="s">
        <v>16</v>
      </c>
      <c r="C26" s="56"/>
      <c r="D26" s="56"/>
      <c r="E26" s="56"/>
      <c r="F26" s="56"/>
      <c r="G26" s="56"/>
      <c r="H26" s="56"/>
      <c r="I26" s="57"/>
      <c r="J26" s="51"/>
    </row>
    <row r="27" spans="1:10" x14ac:dyDescent="0.4">
      <c r="A27" s="53"/>
      <c r="B27" s="55" t="s">
        <v>17</v>
      </c>
      <c r="C27" s="56"/>
      <c r="D27" s="56"/>
      <c r="E27" s="56"/>
      <c r="F27" s="56"/>
      <c r="G27" s="56"/>
      <c r="H27" s="56"/>
      <c r="I27" s="57"/>
      <c r="J27" s="58"/>
    </row>
    <row r="28" spans="1:10" ht="28.5" x14ac:dyDescent="0.45">
      <c r="A28" s="59" t="s">
        <v>18</v>
      </c>
      <c r="B28" s="60"/>
      <c r="C28" s="60"/>
      <c r="D28" s="61"/>
      <c r="E28" s="62"/>
      <c r="F28" s="62"/>
      <c r="G28" s="62"/>
      <c r="H28" s="63"/>
      <c r="I28" s="63"/>
      <c r="J28" s="61"/>
    </row>
    <row r="29" spans="1:10" ht="28.5" x14ac:dyDescent="0.4">
      <c r="A29" s="64" t="s">
        <v>19</v>
      </c>
      <c r="B29" s="65"/>
      <c r="C29" s="66" t="s">
        <v>20</v>
      </c>
      <c r="D29" s="66"/>
      <c r="E29" s="67"/>
      <c r="F29" s="68"/>
      <c r="G29" s="68"/>
      <c r="H29" s="68"/>
      <c r="I29" s="68"/>
      <c r="J29" s="69"/>
    </row>
    <row r="30" spans="1:10" ht="20.45" customHeight="1" x14ac:dyDescent="0.4">
      <c r="A30" s="70" t="s">
        <v>21</v>
      </c>
      <c r="B30" s="71"/>
      <c r="C30" s="116" t="s">
        <v>22</v>
      </c>
      <c r="D30" s="117"/>
      <c r="E30" s="117"/>
      <c r="F30" s="117"/>
      <c r="G30" s="117"/>
      <c r="H30" s="117"/>
      <c r="I30" s="117"/>
      <c r="J30" s="118"/>
    </row>
    <row r="31" spans="1:10" x14ac:dyDescent="0.4">
      <c r="A31" s="72" t="s">
        <v>23</v>
      </c>
      <c r="B31" s="73"/>
      <c r="C31" s="74" t="s">
        <v>24</v>
      </c>
      <c r="D31" s="75"/>
      <c r="E31" s="76"/>
      <c r="F31" s="77"/>
      <c r="G31" s="77"/>
      <c r="H31" s="77"/>
      <c r="I31" s="77"/>
      <c r="J31" s="78"/>
    </row>
    <row r="32" spans="1:10" x14ac:dyDescent="0.4">
      <c r="A32" s="70" t="s">
        <v>25</v>
      </c>
      <c r="B32" s="71"/>
      <c r="C32" s="79"/>
      <c r="D32" s="80"/>
      <c r="E32" s="76"/>
      <c r="F32" s="81"/>
      <c r="G32" s="81"/>
      <c r="H32" s="81"/>
      <c r="I32" s="81"/>
      <c r="J32" s="82"/>
    </row>
    <row r="33" spans="1:10" x14ac:dyDescent="0.4">
      <c r="A33" s="83" t="s">
        <v>26</v>
      </c>
      <c r="B33" s="84"/>
      <c r="C33" s="85" t="s">
        <v>27</v>
      </c>
      <c r="D33" s="85"/>
      <c r="E33" s="86"/>
      <c r="F33" s="87"/>
      <c r="G33" s="87"/>
      <c r="H33" s="87"/>
      <c r="I33" s="87"/>
      <c r="J33" s="88"/>
    </row>
    <row r="34" spans="1:10" x14ac:dyDescent="0.4">
      <c r="B34" s="100"/>
      <c r="C34" s="100"/>
      <c r="D34" s="101"/>
      <c r="E34" s="98"/>
      <c r="F34" s="1"/>
      <c r="G34" s="99"/>
      <c r="H34" s="99"/>
      <c r="I34" s="99"/>
      <c r="J34" s="99"/>
    </row>
    <row r="35" spans="1:10" ht="28.5" x14ac:dyDescent="0.45">
      <c r="A35" s="89" t="s">
        <v>28</v>
      </c>
      <c r="B35" s="89"/>
      <c r="C35" s="89"/>
      <c r="D35" s="2"/>
      <c r="E35" s="1"/>
      <c r="F35" s="90"/>
      <c r="G35" s="90"/>
      <c r="H35" s="90"/>
      <c r="I35" s="91"/>
      <c r="J35" s="91"/>
    </row>
    <row r="36" spans="1:10" x14ac:dyDescent="0.4">
      <c r="A36" s="92"/>
      <c r="B36" s="93" t="s">
        <v>29</v>
      </c>
      <c r="C36" s="93"/>
      <c r="D36" s="93"/>
      <c r="E36" s="94"/>
      <c r="F36" s="94"/>
      <c r="G36" s="104" t="s">
        <v>30</v>
      </c>
      <c r="H36" s="105"/>
      <c r="I36" s="104" t="s">
        <v>31</v>
      </c>
      <c r="J36" s="106"/>
    </row>
    <row r="37" spans="1:10" ht="28.5" x14ac:dyDescent="0.4">
      <c r="A37" s="64" t="s">
        <v>32</v>
      </c>
      <c r="B37" s="66" t="s">
        <v>33</v>
      </c>
      <c r="C37" s="66"/>
      <c r="D37" s="66"/>
      <c r="E37" s="67"/>
      <c r="F37" s="68"/>
      <c r="G37" s="107" t="s">
        <v>42</v>
      </c>
      <c r="H37" s="108"/>
      <c r="I37" s="107" t="s">
        <v>43</v>
      </c>
      <c r="J37" s="113"/>
    </row>
    <row r="38" spans="1:10" x14ac:dyDescent="0.4">
      <c r="A38" s="70" t="s">
        <v>34</v>
      </c>
      <c r="B38" s="79" t="s">
        <v>35</v>
      </c>
      <c r="C38" s="79"/>
      <c r="D38" s="79"/>
      <c r="E38" s="76"/>
      <c r="F38" s="81"/>
      <c r="G38" s="109"/>
      <c r="H38" s="110"/>
      <c r="I38" s="109"/>
      <c r="J38" s="114"/>
    </row>
    <row r="39" spans="1:10" x14ac:dyDescent="0.4">
      <c r="A39" s="95" t="s">
        <v>36</v>
      </c>
      <c r="B39" s="96" t="s">
        <v>37</v>
      </c>
      <c r="C39" s="96"/>
      <c r="D39" s="96"/>
      <c r="E39" s="86"/>
      <c r="F39" s="97"/>
      <c r="G39" s="111"/>
      <c r="H39" s="112"/>
      <c r="I39" s="111"/>
      <c r="J39" s="115"/>
    </row>
  </sheetData>
  <mergeCells count="15">
    <mergeCell ref="A3:J3"/>
    <mergeCell ref="A4:J4"/>
    <mergeCell ref="A6:B6"/>
    <mergeCell ref="C6:D6"/>
    <mergeCell ref="E6:F6"/>
    <mergeCell ref="G1:H1"/>
    <mergeCell ref="I1:J1"/>
    <mergeCell ref="A2:E2"/>
    <mergeCell ref="G2:H2"/>
    <mergeCell ref="I2:J2"/>
    <mergeCell ref="G36:H36"/>
    <mergeCell ref="I36:J36"/>
    <mergeCell ref="G37:H39"/>
    <mergeCell ref="I37:J39"/>
    <mergeCell ref="C30:J30"/>
  </mergeCells>
  <phoneticPr fontId="25"/>
  <pageMargins left="0.5" right="0.5" top="0.75" bottom="0.75" header="0.3" footer="0.3"/>
  <pageSetup scale="89" orientation="portrait" horizontalDpi="1200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L20241226_0040D</cp:lastModifiedBy>
  <cp:lastPrinted>2025-04-04T01:32:40Z</cp:lastPrinted>
  <dcterms:created xsi:type="dcterms:W3CDTF">2023-05-24T03:08:40Z</dcterms:created>
  <dcterms:modified xsi:type="dcterms:W3CDTF">2025-04-04T01:32:46Z</dcterms:modified>
</cp:coreProperties>
</file>